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Works\ROW\2022 Projects\"/>
    </mc:Choice>
  </mc:AlternateContent>
  <xr:revisionPtr revIDLastSave="0" documentId="13_ncr:1_{A5ABA7F7-CD90-4E08-91D6-3FE61C5587FC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0" i="1" l="1"/>
  <c r="S11" i="1"/>
  <c r="S8" i="1"/>
  <c r="D74" i="1" l="1"/>
  <c r="F74" i="1"/>
  <c r="H74" i="1"/>
  <c r="B74" i="1"/>
  <c r="S5" i="1" l="1"/>
  <c r="S6" i="1" s="1"/>
</calcChain>
</file>

<file path=xl/sharedStrings.xml><?xml version="1.0" encoding="utf-8"?>
<sst xmlns="http://schemas.openxmlformats.org/spreadsheetml/2006/main" count="377" uniqueCount="352">
  <si>
    <t xml:space="preserve">Address </t>
  </si>
  <si>
    <t xml:space="preserve">Linial Ft  Sidewalk </t>
  </si>
  <si>
    <t xml:space="preserve">1612 Crescent Ave </t>
  </si>
  <si>
    <t>1024 Tennessee Ave</t>
  </si>
  <si>
    <t xml:space="preserve">2218 Forest Park Blvd </t>
  </si>
  <si>
    <t>6321 Dumont Dr.</t>
  </si>
  <si>
    <t xml:space="preserve">2509 N. Anthony </t>
  </si>
  <si>
    <t>1433 Edgewater Avenue</t>
  </si>
  <si>
    <t>1133 Elmwood Ave.</t>
  </si>
  <si>
    <t>1601 Forest Park Blvd.</t>
  </si>
  <si>
    <t>901 KINSMOOR AVE</t>
  </si>
  <si>
    <t>3010 Pennsylvania St</t>
  </si>
  <si>
    <t>7601 Meriwood Dr.</t>
  </si>
  <si>
    <t>1040 Oneida</t>
  </si>
  <si>
    <t>8223 Maple Valley Dr</t>
  </si>
  <si>
    <t>5919 BELLINGHAM LN</t>
  </si>
  <si>
    <t>5718 Larchwood Run</t>
  </si>
  <si>
    <t xml:space="preserve">6228 Chase Creek Run </t>
  </si>
  <si>
    <t xml:space="preserve">820 Wesley Ct. </t>
  </si>
  <si>
    <t>3914 Wawonaissa Trail</t>
  </si>
  <si>
    <t>8408 Spring Forest Dr</t>
  </si>
  <si>
    <t>933 Lake Ave</t>
  </si>
  <si>
    <t xml:space="preserve">6409 Cathedral Oaks </t>
  </si>
  <si>
    <t xml:space="preserve">2632 Jacobs Creek Run </t>
  </si>
  <si>
    <t>903 W. Berry St</t>
  </si>
  <si>
    <t>5717 Breconshire Dr.</t>
  </si>
  <si>
    <t>8917 Falcons Run</t>
  </si>
  <si>
    <t>3901 WINDSWEPT DRIVE</t>
  </si>
  <si>
    <t xml:space="preserve">6124 Belle Isle Lane </t>
  </si>
  <si>
    <t>8211 Medallion Pl.</t>
  </si>
  <si>
    <t>1331 Grant Ave</t>
  </si>
  <si>
    <t>7031 Tiger Lilly Pl</t>
  </si>
  <si>
    <t>2504 Westmore</t>
  </si>
  <si>
    <t xml:space="preserve">10110 Torch Lake Cove </t>
  </si>
  <si>
    <t>3317 Hoagland Ave</t>
  </si>
  <si>
    <t xml:space="preserve">1240 Korte Lane </t>
  </si>
  <si>
    <t>6916 Lake Crest Ct</t>
  </si>
  <si>
    <t>626 W. Rudisil Blvd.</t>
  </si>
  <si>
    <t>1516 CHANNEL COURT</t>
  </si>
  <si>
    <t>3701 N. Washington Rd.</t>
  </si>
  <si>
    <t xml:space="preserve">1421 E. Rudisill Blvd </t>
  </si>
  <si>
    <t>4623 Stratford Rd.</t>
  </si>
  <si>
    <t>828 W. Wildwood Ave</t>
  </si>
  <si>
    <t>1913 Kenwood Ave</t>
  </si>
  <si>
    <t>4218 Beaver Ave</t>
  </si>
  <si>
    <t>2709 Turnwood Dr.</t>
  </si>
  <si>
    <t xml:space="preserve">2429 Charlotte Ave </t>
  </si>
  <si>
    <t>3514 Glouchester Dr.</t>
  </si>
  <si>
    <t>7512 VALLEY MEADOWS DR</t>
  </si>
  <si>
    <t xml:space="preserve">2707 Kenwood Ave </t>
  </si>
  <si>
    <t>2512 West Dr</t>
  </si>
  <si>
    <t>5609 Kohart Pl</t>
  </si>
  <si>
    <t xml:space="preserve">3316 Cabot Ln </t>
  </si>
  <si>
    <t>821 Nelson</t>
  </si>
  <si>
    <t>2421 Knollridge</t>
  </si>
  <si>
    <t>643 Florence Ave</t>
  </si>
  <si>
    <t>5735 Old Mill Rd</t>
  </si>
  <si>
    <t>2429 Ojibway Trl</t>
  </si>
  <si>
    <t>5919 Fairfield Avenue</t>
  </si>
  <si>
    <t>809 Dove Nest Cv</t>
  </si>
  <si>
    <t>1053 Northwood</t>
  </si>
  <si>
    <t xml:space="preserve">3909 Old Mill </t>
  </si>
  <si>
    <t xml:space="preserve">2704 Hoagland </t>
  </si>
  <si>
    <t xml:space="preserve">7924 Grassland </t>
  </si>
  <si>
    <t>Misc. 2022</t>
  </si>
  <si>
    <t>Barrett 2022</t>
  </si>
  <si>
    <t>Walden Run</t>
  </si>
  <si>
    <t>Tasty Pizza 505 Maxine</t>
  </si>
  <si>
    <t>1219 Tecumseh &amp; 1211 Elmwood</t>
  </si>
  <si>
    <t>4100 Dicke Rd. (RISK Repair)</t>
  </si>
  <si>
    <t>2502 Dodge Ave north and south alley approach</t>
  </si>
  <si>
    <t>Vance &amp; Maplecrest (RISK)</t>
  </si>
  <si>
    <t>Lincoln Parking lot</t>
  </si>
  <si>
    <t>Chelmsford Pl Cul-de-sac</t>
  </si>
  <si>
    <t xml:space="preserve">St Joe Rd @golfview 6500 St Joe Rd </t>
  </si>
  <si>
    <t>601 Marston Ct.</t>
  </si>
  <si>
    <t>Clinton Coldwater</t>
  </si>
  <si>
    <t>EWING AND FAIRMOUNT</t>
  </si>
  <si>
    <t xml:space="preserve">ADA Package </t>
  </si>
  <si>
    <t>Richardson</t>
  </si>
  <si>
    <t>6315 Bittersweet Lakes Run</t>
  </si>
  <si>
    <t>11607 Eagle Creek</t>
  </si>
  <si>
    <t>6224 Southampton Ct</t>
  </si>
  <si>
    <t>6303 Black Oak Blvd</t>
  </si>
  <si>
    <t>6206 Twisted Oak Ct</t>
  </si>
  <si>
    <t>6215 Twisted Oak Ct.</t>
  </si>
  <si>
    <t>6710 Oak Forest Trail</t>
  </si>
  <si>
    <t>902 W Washington Blvd</t>
  </si>
  <si>
    <t>Grayfield Dr.</t>
  </si>
  <si>
    <t>Grassland Ct.</t>
  </si>
  <si>
    <t>7208 Pleasant Run Ct</t>
  </si>
  <si>
    <t>6431/6430 Cathedral Oaks</t>
  </si>
  <si>
    <t>7429 Oxford Ct.</t>
  </si>
  <si>
    <t>8034 Weeping Willow Ct</t>
  </si>
  <si>
    <t>INN</t>
  </si>
  <si>
    <t>2904 Shawnee Dr</t>
  </si>
  <si>
    <t>2901 Hoagland Ave</t>
  </si>
  <si>
    <t>902 W Pettit</t>
  </si>
  <si>
    <t>4825 S Wayne</t>
  </si>
  <si>
    <t>1147 W Branning Ave</t>
  </si>
  <si>
    <t>1150 Sheriden Court</t>
  </si>
  <si>
    <t>608 Kinsmoor Ave</t>
  </si>
  <si>
    <t>902 W Wildwood Ave</t>
  </si>
  <si>
    <t>312 W Suttenfield St</t>
  </si>
  <si>
    <t>327 W Suttenfield St</t>
  </si>
  <si>
    <t>2237 Thompson Ave</t>
  </si>
  <si>
    <t>2125 Phenie St</t>
  </si>
  <si>
    <t>3503 Meda Pass</t>
  </si>
  <si>
    <t>3515 Meda Pass</t>
  </si>
  <si>
    <t>4730 Arlington Ave</t>
  </si>
  <si>
    <t>2930 Northside Dr</t>
  </si>
  <si>
    <t>2904 Northside Drive</t>
  </si>
  <si>
    <t>2023-2033 Bayer Ave</t>
  </si>
  <si>
    <t>1716 Bayer Ave</t>
  </si>
  <si>
    <t>2107 Crescent Ave</t>
  </si>
  <si>
    <t>2111 Crescent Ave</t>
  </si>
  <si>
    <t>1415 Lynn Ave</t>
  </si>
  <si>
    <t>2210 Florida Dr</t>
  </si>
  <si>
    <t>2224 Alabama Ave</t>
  </si>
  <si>
    <t>1843 Alabama Ave</t>
  </si>
  <si>
    <t>1610 Alabama Ave</t>
  </si>
  <si>
    <t>1608 Kensington Blvd</t>
  </si>
  <si>
    <t xml:space="preserve">2302 N Anthony </t>
  </si>
  <si>
    <t>2601 Kensington</t>
  </si>
  <si>
    <t>1815 Clara Ave</t>
  </si>
  <si>
    <t>2614 N Anthony Blvd</t>
  </si>
  <si>
    <t>2626 N Anthony</t>
  </si>
  <si>
    <t>2702 N Anthony</t>
  </si>
  <si>
    <t>2706 N Anthony</t>
  </si>
  <si>
    <t>2714 N Anthony</t>
  </si>
  <si>
    <t>2726 West Dr</t>
  </si>
  <si>
    <t>2526 Flordia Dr</t>
  </si>
  <si>
    <t>2520 East Dr</t>
  </si>
  <si>
    <t>2720 East Dr</t>
  </si>
  <si>
    <t>2728 East Dr</t>
  </si>
  <si>
    <t>1825 Curdes Ave</t>
  </si>
  <si>
    <t>1823 Glenwood Ave</t>
  </si>
  <si>
    <t>1835 Kenwood Ave</t>
  </si>
  <si>
    <t>1834 Kenwood Ave</t>
  </si>
  <si>
    <t>1839 Kenwood Ave</t>
  </si>
  <si>
    <t>1901 Kenwood Ave</t>
  </si>
  <si>
    <t>1920 Kenwood Ave</t>
  </si>
  <si>
    <t>2322 Kenwood Ave</t>
  </si>
  <si>
    <t>2608 Buena Vista Dr</t>
  </si>
  <si>
    <t>1911 East State Blvd</t>
  </si>
  <si>
    <t>1909 Kensington</t>
  </si>
  <si>
    <t>1825 Pemberton Dr</t>
  </si>
  <si>
    <t>1527 Pemberton Dr</t>
  </si>
  <si>
    <t>1616 Lake Ave</t>
  </si>
  <si>
    <t>1201 California Ave</t>
  </si>
  <si>
    <t>836 Lake Ave</t>
  </si>
  <si>
    <t>802 Columbia Ave</t>
  </si>
  <si>
    <t>1601 Forest Park Blvd</t>
  </si>
  <si>
    <t>2233 White Plains</t>
  </si>
  <si>
    <t>1912 Bayer Ave</t>
  </si>
  <si>
    <t xml:space="preserve">	1035 Aylesford Dr</t>
  </si>
  <si>
    <t xml:space="preserve">	2912 Witchwood Dr</t>
  </si>
  <si>
    <t xml:space="preserve">	6403 Beaty Ave</t>
  </si>
  <si>
    <t xml:space="preserve">	6335 Kiwanis Dr</t>
  </si>
  <si>
    <t xml:space="preserve">	4802 Woodmark Dr</t>
  </si>
  <si>
    <t>3730 Shannon Dr</t>
  </si>
  <si>
    <t>4841 South Park Dr</t>
  </si>
  <si>
    <t>6711 Winchester</t>
  </si>
  <si>
    <t>Becker at Shannon</t>
  </si>
  <si>
    <t>Becker at Monument</t>
  </si>
  <si>
    <t>Monument at Shell</t>
  </si>
  <si>
    <t xml:space="preserve">Prairie Grove at Beaty </t>
  </si>
  <si>
    <t>Orchard Lane at Fairoaks</t>
  </si>
  <si>
    <t xml:space="preserve">Drexel at Winter </t>
  </si>
  <si>
    <t>3729 Temberton</t>
  </si>
  <si>
    <t xml:space="preserve">Total Miles </t>
  </si>
  <si>
    <t>Trip Hazard Elimination</t>
  </si>
  <si>
    <t>Neighborhood</t>
  </si>
  <si>
    <t>North Side NA</t>
  </si>
  <si>
    <t>Total Trip Eliminations</t>
  </si>
  <si>
    <t>Wallen Chase Comm Assoc.</t>
  </si>
  <si>
    <t>North Anthony Area Assoc.</t>
  </si>
  <si>
    <t>Northwest Passage</t>
  </si>
  <si>
    <t>Park Forest (Bullerman) Association</t>
  </si>
  <si>
    <t xml:space="preserve">The Hollows Association </t>
  </si>
  <si>
    <t>Cherry Hill</t>
  </si>
  <si>
    <t>Cambridge Oaks</t>
  </si>
  <si>
    <t>Lincoln Village</t>
  </si>
  <si>
    <t>Summerfield</t>
  </si>
  <si>
    <t>Rapids of Keefer Creek</t>
  </si>
  <si>
    <t>Mill Stone Village</t>
  </si>
  <si>
    <t>Winterfield Comm Assoc</t>
  </si>
  <si>
    <t>Lake Shores</t>
  </si>
  <si>
    <t>Covington Pointe</t>
  </si>
  <si>
    <t xml:space="preserve">Falls of Beaver Creek </t>
  </si>
  <si>
    <t>Amber Lakes</t>
  </si>
  <si>
    <t>Fairfield Terrace Belmont</t>
  </si>
  <si>
    <t>Creighton Homes</t>
  </si>
  <si>
    <t>Historic Southwood Park</t>
  </si>
  <si>
    <t>Lafayette Place</t>
  </si>
  <si>
    <t>Mount Vernon Park</t>
  </si>
  <si>
    <t>Oxford Community</t>
  </si>
  <si>
    <t xml:space="preserve">Petit Rudisill </t>
  </si>
  <si>
    <t>District</t>
  </si>
  <si>
    <t xml:space="preserve">Estimated Miles of sidewalk </t>
  </si>
  <si>
    <t>total feet</t>
  </si>
  <si>
    <t>Estimated Cost Savings Compaired to Replacement</t>
  </si>
  <si>
    <t>Total Sidewalk Miles</t>
  </si>
  <si>
    <t xml:space="preserve">Total Trip Hazard Eliminations </t>
  </si>
  <si>
    <t>#6302  &amp; 6401 Langwood Dr</t>
  </si>
  <si>
    <t>6501 Langwood Dr</t>
  </si>
  <si>
    <t>Petit-Rudisill</t>
  </si>
  <si>
    <t>Oxford</t>
  </si>
  <si>
    <t>West Rudisill</t>
  </si>
  <si>
    <t>Historic Southwoo Park</t>
  </si>
  <si>
    <t>Woodhurst</t>
  </si>
  <si>
    <t>Old Trail</t>
  </si>
  <si>
    <t>Eagle Creek</t>
  </si>
  <si>
    <t>Bittersweet Lakes</t>
  </si>
  <si>
    <t>Sheffield Woods</t>
  </si>
  <si>
    <t>Covington Chase</t>
  </si>
  <si>
    <t>Candelite Park</t>
  </si>
  <si>
    <t>Villas of Rock Creek</t>
  </si>
  <si>
    <t>Westchester Lakes</t>
  </si>
  <si>
    <t>Neighborhoods Improved</t>
  </si>
  <si>
    <t>x7.5 foot slab if replaced</t>
  </si>
  <si>
    <t>Total Eliminations 2022</t>
  </si>
  <si>
    <t xml:space="preserve">$80 p/f - $21.45 p/c = $58.55 x 129370.6ft = </t>
  </si>
  <si>
    <t>129370'</t>
  </si>
  <si>
    <t>24.5 MI</t>
  </si>
  <si>
    <t>English Lutheran Church 202 W Rudisill</t>
  </si>
  <si>
    <t>Turkey Run &amp; Maysville</t>
  </si>
  <si>
    <t xml:space="preserve">FWCS - 230 E Douglas </t>
  </si>
  <si>
    <t>1312 S Hanna St</t>
  </si>
  <si>
    <t>*Cont. into 2023</t>
  </si>
  <si>
    <t>Cont. into 2023</t>
  </si>
  <si>
    <t xml:space="preserve">Linear Ft  Sidewalk </t>
  </si>
  <si>
    <t xml:space="preserve">Total Linear Feet </t>
  </si>
  <si>
    <t>Storm Damage</t>
  </si>
  <si>
    <t>Address</t>
  </si>
  <si>
    <t>325 Brandriff</t>
  </si>
  <si>
    <t>235 Dewald St</t>
  </si>
  <si>
    <t>1101 Oakdale</t>
  </si>
  <si>
    <t>3706 Manito Blvd</t>
  </si>
  <si>
    <t>2223 Opechee Way</t>
  </si>
  <si>
    <t>2305 Hiawatha Blvd</t>
  </si>
  <si>
    <t>2515 Wendigo Ln.</t>
  </si>
  <si>
    <t>3616 Three Oaks Dr.</t>
  </si>
  <si>
    <t>3001 Fairoak Dr.</t>
  </si>
  <si>
    <t>6712 Beaty</t>
  </si>
  <si>
    <t>6625 Beaty Ave.</t>
  </si>
  <si>
    <t>6403 Beaty Ave.</t>
  </si>
  <si>
    <t>2805 Waynedale Blvd</t>
  </si>
  <si>
    <t>2814 Waynedale Blvd</t>
  </si>
  <si>
    <t>2818 Waynedale Blvd</t>
  </si>
  <si>
    <t>6511 Orchard Ln.</t>
  </si>
  <si>
    <t>2706 Waynewood Dr.</t>
  </si>
  <si>
    <t>2814 Waynewood Dr.</t>
  </si>
  <si>
    <t>2613 Waynewood Dr.</t>
  </si>
  <si>
    <t>2609 Waynewood Dr.</t>
  </si>
  <si>
    <t>6404 Gardenview</t>
  </si>
  <si>
    <t>2223 Rutgers Dr</t>
  </si>
  <si>
    <t>1815/1821 St. Louis Ave</t>
  </si>
  <si>
    <t>2104 St. Louis Ave.</t>
  </si>
  <si>
    <t>2107 Legoma Dr.</t>
  </si>
  <si>
    <t>6706 Gregory Dr.</t>
  </si>
  <si>
    <t>7428 Capri Dr.</t>
  </si>
  <si>
    <t>3603 Hannah St.</t>
  </si>
  <si>
    <t>3413 Harvester Ave.</t>
  </si>
  <si>
    <t>3126 Wood Knoll</t>
  </si>
  <si>
    <t>1329 W 4th St</t>
  </si>
  <si>
    <t>1215 W 4th St.</t>
  </si>
  <si>
    <t>857 Edgewater Ave</t>
  </si>
  <si>
    <t>809 E Lewis St</t>
  </si>
  <si>
    <t>2504 Fairfax Ave</t>
  </si>
  <si>
    <t>4205 Buell Dr.</t>
  </si>
  <si>
    <t>2926 Monroe St.</t>
  </si>
  <si>
    <t>218 E Suttenfield</t>
  </si>
  <si>
    <t>2919 Shawnee</t>
  </si>
  <si>
    <t>915 Home</t>
  </si>
  <si>
    <t>3309 Woodgate Trl</t>
  </si>
  <si>
    <t>3229 Woodgate Trl</t>
  </si>
  <si>
    <t>3221 Woodgate Trl</t>
  </si>
  <si>
    <t>2720 Covington Rsrv.</t>
  </si>
  <si>
    <t>7826 Morning Gate Ct</t>
  </si>
  <si>
    <t>4012 Sheratan Dr.</t>
  </si>
  <si>
    <t>526 Greenlawn Ave</t>
  </si>
  <si>
    <t>657 Archer Ave.</t>
  </si>
  <si>
    <t>636 Huffman</t>
  </si>
  <si>
    <t>2825 Cambridge</t>
  </si>
  <si>
    <t>1841 Clover Ln.</t>
  </si>
  <si>
    <t>1525 Cherokee</t>
  </si>
  <si>
    <t>1616 Fairhill</t>
  </si>
  <si>
    <t>1641 Sinclair</t>
  </si>
  <si>
    <t>1301 High St</t>
  </si>
  <si>
    <t>1332 Elm St.</t>
  </si>
  <si>
    <t>717 Thieme Dr.</t>
  </si>
  <si>
    <t>1327 Summit St.</t>
  </si>
  <si>
    <t>1405 E. Berry St.</t>
  </si>
  <si>
    <t>1027 Edgewater Ave.</t>
  </si>
  <si>
    <t>863 Edgewater Ave.</t>
  </si>
  <si>
    <t>1005 Columbia Ave.</t>
  </si>
  <si>
    <t>1111 Rivermet Ave.</t>
  </si>
  <si>
    <t>1120 Tecumseh St.</t>
  </si>
  <si>
    <t>1848 Cresecent Ave.</t>
  </si>
  <si>
    <t xml:space="preserve">2025 California </t>
  </si>
  <si>
    <t>1847 California</t>
  </si>
  <si>
    <t>1002 E. State Blvd</t>
  </si>
  <si>
    <t>813 Forest Ave</t>
  </si>
  <si>
    <t>2427 Glenwood Ave.</t>
  </si>
  <si>
    <t>2802 Sherborne Blvd</t>
  </si>
  <si>
    <t>3221 Ivy League Dr.</t>
  </si>
  <si>
    <t>3919 Willshire Ct.</t>
  </si>
  <si>
    <t>3520 Windlass Ct.</t>
  </si>
  <si>
    <t>3519 Windlass Ct.</t>
  </si>
  <si>
    <t>2421 Forest Valley Dr.</t>
  </si>
  <si>
    <t>6402 Langwood Blvd.</t>
  </si>
  <si>
    <t>1024 Tulip Tree Rd.</t>
  </si>
  <si>
    <t>803 Stratton Rd.</t>
  </si>
  <si>
    <t>2144 Oakley</t>
  </si>
  <si>
    <t>7802 Morning Gate Ct.</t>
  </si>
  <si>
    <t>1530 Crescent Ave</t>
  </si>
  <si>
    <t>4206 Bowser</t>
  </si>
  <si>
    <t>4126 Bowser</t>
  </si>
  <si>
    <t>4225 Bowser</t>
  </si>
  <si>
    <t>4226 Bowser</t>
  </si>
  <si>
    <t>4218 Bowser</t>
  </si>
  <si>
    <t>4214 Bowser</t>
  </si>
  <si>
    <t>4122 Bowser</t>
  </si>
  <si>
    <t>4121 Bowser</t>
  </si>
  <si>
    <t>4113 Bowser</t>
  </si>
  <si>
    <t>4110 Bowser</t>
  </si>
  <si>
    <t>4106 Bowser</t>
  </si>
  <si>
    <t>4102 Bowser</t>
  </si>
  <si>
    <t>2813 Lillie St.</t>
  </si>
  <si>
    <t>2016 Fox Ave.</t>
  </si>
  <si>
    <t>9320 Sail Wind Dr.</t>
  </si>
  <si>
    <t>2005 St. Joseph Blvd.</t>
  </si>
  <si>
    <t>3627 South Park Dr.</t>
  </si>
  <si>
    <t>3918 Baxter St.</t>
  </si>
  <si>
    <t>123 E. McKinnie Ave.</t>
  </si>
  <si>
    <t>4415 Wilmette St.</t>
  </si>
  <si>
    <t>3424 Broadway</t>
  </si>
  <si>
    <t>316 Darrow Ave.</t>
  </si>
  <si>
    <t>2802 Harrison St.</t>
  </si>
  <si>
    <t>1137 Nuttman Ave.</t>
  </si>
  <si>
    <t>1135 Nuttman Ave.</t>
  </si>
  <si>
    <t>1154 Nuttman Ave.</t>
  </si>
  <si>
    <t>5018 Old Mill Rd.</t>
  </si>
  <si>
    <t>4722 S. Wayne Ave.</t>
  </si>
  <si>
    <t>4810 S. Wayne Ave.</t>
  </si>
  <si>
    <t>4102 S. Tacoma Ave.</t>
  </si>
  <si>
    <t>1325 Putnam St.</t>
  </si>
  <si>
    <t>4321 Alverado Dr.</t>
  </si>
  <si>
    <t>7728 Evanwood Ct.</t>
  </si>
  <si>
    <t>Total</t>
  </si>
  <si>
    <t>Ramps improved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</si>
</sst>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01F1E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0" xfId="0" applyFont="1" applyFill="1"/>
    <xf numFmtId="0" fontId="0" fillId="0" borderId="4" xfId="0" applyBorder="1"/>
    <xf numFmtId="0" fontId="0" fillId="0" borderId="5" xfId="0" applyBorder="1"/>
    <xf numFmtId="0" fontId="5" fillId="4" borderId="6" xfId="0" applyFont="1" applyFill="1" applyBorder="1" applyAlignment="1">
      <alignment horizontal="center" wrapText="1"/>
    </xf>
    <xf numFmtId="0" fontId="2" fillId="4" borderId="6" xfId="0" applyFont="1" applyFill="1" applyBorder="1"/>
    <xf numFmtId="0" fontId="1" fillId="2" borderId="6" xfId="0" applyFont="1" applyFill="1" applyBorder="1"/>
    <xf numFmtId="3" fontId="0" fillId="0" borderId="0" xfId="0" applyNumberFormat="1"/>
    <xf numFmtId="0" fontId="0" fillId="4" borderId="0" xfId="0" applyFill="1" applyAlignment="1">
      <alignment horizontal="center" wrapText="1"/>
    </xf>
    <xf numFmtId="8" fontId="2" fillId="4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/>
    <xf numFmtId="0" fontId="0" fillId="0" borderId="0" xfId="0" applyAlignment="1">
      <alignment horizontal="left"/>
    </xf>
    <xf numFmtId="2" fontId="2" fillId="2" borderId="0" xfId="0" applyNumberFormat="1" applyFont="1" applyFill="1"/>
    <xf numFmtId="164" fontId="2" fillId="2" borderId="6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7" borderId="3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0" fillId="3" borderId="18" xfId="0" applyFill="1" applyBorder="1"/>
    <xf numFmtId="0" fontId="0" fillId="3" borderId="19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7" borderId="2" xfId="0" applyFill="1" applyBorder="1"/>
    <xf numFmtId="0" fontId="0" fillId="7" borderId="21" xfId="0" applyFill="1" applyBorder="1"/>
    <xf numFmtId="0" fontId="1" fillId="0" borderId="13" xfId="0" applyFont="1" applyBorder="1" applyAlignment="1">
      <alignment horizontal="center" wrapText="1"/>
    </xf>
    <xf numFmtId="0" fontId="0" fillId="6" borderId="13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0" fillId="6" borderId="2" xfId="0" applyFill="1" applyBorder="1"/>
    <xf numFmtId="0" fontId="0" fillId="6" borderId="21" xfId="0" applyFill="1" applyBorder="1"/>
    <xf numFmtId="0" fontId="0" fillId="5" borderId="13" xfId="0" quotePrefix="1" applyFill="1" applyBorder="1"/>
    <xf numFmtId="0" fontId="0" fillId="5" borderId="14" xfId="0" applyFill="1" applyBorder="1"/>
    <xf numFmtId="0" fontId="0" fillId="5" borderId="13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2" xfId="0" applyFill="1" applyBorder="1"/>
    <xf numFmtId="0" fontId="1" fillId="4" borderId="9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0" fillId="4" borderId="13" xfId="0" applyFill="1" applyBorder="1"/>
    <xf numFmtId="0" fontId="0" fillId="4" borderId="14" xfId="0" applyFill="1" applyBorder="1" applyAlignment="1">
      <alignment horizontal="left"/>
    </xf>
    <xf numFmtId="0" fontId="0" fillId="4" borderId="13" xfId="0" applyFill="1" applyBorder="1" applyAlignment="1">
      <alignment wrapText="1"/>
    </xf>
    <xf numFmtId="0" fontId="4" fillId="4" borderId="14" xfId="0" applyFont="1" applyFill="1" applyBorder="1" applyAlignment="1">
      <alignment horizontal="left"/>
    </xf>
    <xf numFmtId="0" fontId="3" fillId="4" borderId="13" xfId="0" applyFont="1" applyFill="1" applyBorder="1" applyAlignment="1">
      <alignment wrapText="1"/>
    </xf>
    <xf numFmtId="0" fontId="3" fillId="4" borderId="13" xfId="0" applyFont="1" applyFill="1" applyBorder="1"/>
    <xf numFmtId="0" fontId="3" fillId="4" borderId="15" xfId="0" applyFont="1" applyFill="1" applyBorder="1"/>
    <xf numFmtId="0" fontId="0" fillId="4" borderId="16" xfId="0" applyFill="1" applyBorder="1" applyAlignment="1">
      <alignment horizontal="left"/>
    </xf>
    <xf numFmtId="0" fontId="0" fillId="7" borderId="24" xfId="0" applyFill="1" applyBorder="1"/>
    <xf numFmtId="0" fontId="0" fillId="7" borderId="0" xfId="0" applyFill="1" applyAlignment="1">
      <alignment wrapText="1"/>
    </xf>
    <xf numFmtId="0" fontId="0" fillId="4" borderId="9" xfId="0" applyFill="1" applyBorder="1" applyAlignment="1">
      <alignment vertic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0" xfId="0" applyFont="1"/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6" fillId="3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0" fillId="3" borderId="0" xfId="0" applyFill="1"/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4" borderId="9" xfId="0" applyFill="1" applyBorder="1" applyAlignment="1">
      <alignment horizontal="center" vertical="center" wrapText="1"/>
    </xf>
    <xf numFmtId="0" fontId="0" fillId="6" borderId="0" xfId="0" applyFill="1" applyBorder="1"/>
    <xf numFmtId="0" fontId="0" fillId="5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0"/>
  <sheetViews>
    <sheetView tabSelected="1" topLeftCell="E1" workbookViewId="0">
      <selection activeCell="G63" sqref="G63"/>
    </sheetView>
  </sheetViews>
  <sheetFormatPr defaultRowHeight="15" x14ac:dyDescent="0.25"/>
  <cols>
    <col min="1" max="1" width="24" customWidth="1"/>
    <col min="2" max="2" width="9.7109375" customWidth="1"/>
    <col min="3" max="3" width="23.85546875" style="2" customWidth="1"/>
    <col min="4" max="4" width="9.7109375" customWidth="1"/>
    <col min="5" max="5" width="24" style="2" customWidth="1"/>
    <col min="7" max="7" width="24.140625" customWidth="1"/>
    <col min="9" max="9" width="17.140625" customWidth="1"/>
    <col min="10" max="10" width="15.5703125" customWidth="1"/>
    <col min="11" max="11" width="12.140625" style="14" customWidth="1"/>
    <col min="12" max="12" width="21.7109375" customWidth="1"/>
    <col min="15" max="15" width="21" style="55" customWidth="1"/>
    <col min="16" max="16" width="9.140625" style="55"/>
    <col min="18" max="18" width="21.42578125" customWidth="1"/>
    <col min="19" max="19" width="13.28515625" customWidth="1"/>
    <col min="20" max="20" width="14" customWidth="1"/>
    <col min="22" max="22" width="13.28515625" customWidth="1"/>
  </cols>
  <sheetData>
    <row r="1" spans="1:23" x14ac:dyDescent="0.25">
      <c r="A1" s="70" t="s">
        <v>65</v>
      </c>
      <c r="B1" s="71"/>
      <c r="C1" s="72" t="s">
        <v>64</v>
      </c>
      <c r="D1" s="73"/>
      <c r="E1" s="64" t="s">
        <v>78</v>
      </c>
      <c r="F1" s="74"/>
      <c r="G1" s="64" t="s">
        <v>94</v>
      </c>
      <c r="H1" s="74"/>
      <c r="I1" s="64" t="s">
        <v>171</v>
      </c>
      <c r="J1" s="65"/>
      <c r="K1" s="66"/>
      <c r="O1" s="63" t="s">
        <v>233</v>
      </c>
      <c r="P1" s="63"/>
    </row>
    <row r="2" spans="1:23" ht="30.75" thickBot="1" x14ac:dyDescent="0.3">
      <c r="A2" s="1" t="s">
        <v>0</v>
      </c>
      <c r="B2" s="17" t="s">
        <v>1</v>
      </c>
      <c r="C2" s="18" t="s">
        <v>0</v>
      </c>
      <c r="D2" s="17" t="s">
        <v>231</v>
      </c>
      <c r="E2" s="29" t="s">
        <v>0</v>
      </c>
      <c r="F2" s="17" t="s">
        <v>231</v>
      </c>
      <c r="G2" s="29" t="s">
        <v>0</v>
      </c>
      <c r="H2" s="17" t="s">
        <v>231</v>
      </c>
      <c r="I2" s="29" t="s">
        <v>172</v>
      </c>
      <c r="J2" s="40" t="s">
        <v>174</v>
      </c>
      <c r="K2" s="41" t="s">
        <v>198</v>
      </c>
      <c r="L2" s="68" t="s">
        <v>219</v>
      </c>
      <c r="M2" s="68"/>
      <c r="N2" s="69"/>
      <c r="O2" s="58" t="s">
        <v>234</v>
      </c>
      <c r="P2" s="53" t="s">
        <v>231</v>
      </c>
    </row>
    <row r="3" spans="1:23" x14ac:dyDescent="0.25">
      <c r="A3" s="21" t="s">
        <v>2</v>
      </c>
      <c r="B3" s="22"/>
      <c r="C3" s="19" t="s">
        <v>66</v>
      </c>
      <c r="D3" s="27">
        <v>83.25</v>
      </c>
      <c r="E3" s="30" t="s">
        <v>79</v>
      </c>
      <c r="F3" s="32">
        <v>579.375</v>
      </c>
      <c r="G3" s="34" t="s">
        <v>95</v>
      </c>
      <c r="H3" s="39">
        <v>87.2</v>
      </c>
      <c r="I3" s="42" t="s">
        <v>173</v>
      </c>
      <c r="J3" s="60">
        <v>3835</v>
      </c>
      <c r="K3" s="43">
        <v>2</v>
      </c>
      <c r="L3" t="s">
        <v>173</v>
      </c>
      <c r="O3" s="55" t="s">
        <v>235</v>
      </c>
      <c r="P3" s="56">
        <v>48</v>
      </c>
    </row>
    <row r="4" spans="1:23" ht="30" customHeight="1" x14ac:dyDescent="0.25">
      <c r="A4" s="23" t="s">
        <v>3</v>
      </c>
      <c r="B4" s="24">
        <v>54</v>
      </c>
      <c r="C4" s="19" t="s">
        <v>67</v>
      </c>
      <c r="D4" s="27">
        <v>536.78250000000003</v>
      </c>
      <c r="E4" s="30" t="s">
        <v>80</v>
      </c>
      <c r="F4" s="32">
        <v>50</v>
      </c>
      <c r="G4" s="34" t="s">
        <v>96</v>
      </c>
      <c r="H4" s="39">
        <v>67.3</v>
      </c>
      <c r="I4" s="44" t="s">
        <v>175</v>
      </c>
      <c r="J4" s="61"/>
      <c r="K4" s="43">
        <v>2</v>
      </c>
      <c r="L4" s="2" t="s">
        <v>175</v>
      </c>
      <c r="O4" s="57" t="s">
        <v>236</v>
      </c>
      <c r="P4" s="56">
        <v>10</v>
      </c>
      <c r="R4" s="54" t="s">
        <v>202</v>
      </c>
    </row>
    <row r="5" spans="1:23" ht="32.25" customHeight="1" x14ac:dyDescent="0.25">
      <c r="A5" s="23" t="s">
        <v>4</v>
      </c>
      <c r="B5" s="24">
        <v>83.3</v>
      </c>
      <c r="C5" s="19" t="s">
        <v>68</v>
      </c>
      <c r="D5" s="27">
        <v>164.04749999999999</v>
      </c>
      <c r="E5" s="30" t="s">
        <v>81</v>
      </c>
      <c r="F5" s="32">
        <v>59</v>
      </c>
      <c r="G5" s="34" t="s">
        <v>97</v>
      </c>
      <c r="H5" s="39">
        <v>75</v>
      </c>
      <c r="I5" s="44" t="s">
        <v>176</v>
      </c>
      <c r="J5" s="61"/>
      <c r="K5" s="45">
        <v>2</v>
      </c>
      <c r="L5" s="2" t="s">
        <v>176</v>
      </c>
      <c r="O5" s="57" t="s">
        <v>237</v>
      </c>
      <c r="P5" s="56"/>
      <c r="R5" s="8" t="s">
        <v>232</v>
      </c>
      <c r="S5" s="16">
        <f>SUM(B74+D74+F74+H74+P120)</f>
        <v>13457.827499999999</v>
      </c>
    </row>
    <row r="6" spans="1:23" ht="30" x14ac:dyDescent="0.25">
      <c r="A6" s="23" t="s">
        <v>5</v>
      </c>
      <c r="B6" s="24">
        <v>70</v>
      </c>
      <c r="C6" s="19" t="s">
        <v>69</v>
      </c>
      <c r="D6" s="27">
        <v>117.45</v>
      </c>
      <c r="E6" s="30" t="s">
        <v>82</v>
      </c>
      <c r="F6" s="32">
        <v>227</v>
      </c>
      <c r="G6" s="34" t="s">
        <v>98</v>
      </c>
      <c r="H6" s="39">
        <v>81</v>
      </c>
      <c r="I6" s="42" t="s">
        <v>177</v>
      </c>
      <c r="J6" s="62"/>
      <c r="K6" s="45">
        <v>2</v>
      </c>
      <c r="L6" t="s">
        <v>177</v>
      </c>
      <c r="O6" s="55" t="s">
        <v>238</v>
      </c>
      <c r="P6" s="56">
        <v>15</v>
      </c>
      <c r="R6" s="3" t="s">
        <v>170</v>
      </c>
      <c r="S6" s="15">
        <f>S5/5280</f>
        <v>2.5488309659090906</v>
      </c>
    </row>
    <row r="7" spans="1:23" ht="33" customHeight="1" x14ac:dyDescent="0.25">
      <c r="A7" s="23" t="s">
        <v>6</v>
      </c>
      <c r="B7" s="24">
        <v>22.5</v>
      </c>
      <c r="C7" s="19" t="s">
        <v>70</v>
      </c>
      <c r="D7" s="27">
        <v>20.25</v>
      </c>
      <c r="E7" s="30" t="s">
        <v>83</v>
      </c>
      <c r="F7" s="32">
        <v>35</v>
      </c>
      <c r="G7" s="34" t="s">
        <v>99</v>
      </c>
      <c r="H7" s="39">
        <v>34.1</v>
      </c>
      <c r="I7" s="44" t="s">
        <v>178</v>
      </c>
      <c r="J7" s="60">
        <v>3835</v>
      </c>
      <c r="K7" s="43">
        <v>1</v>
      </c>
      <c r="L7" s="2" t="s">
        <v>178</v>
      </c>
      <c r="O7" s="57" t="s">
        <v>239</v>
      </c>
      <c r="P7" s="56">
        <v>30</v>
      </c>
    </row>
    <row r="8" spans="1:23" ht="30" customHeight="1" x14ac:dyDescent="0.25">
      <c r="A8" s="23" t="s">
        <v>7</v>
      </c>
      <c r="B8" s="24">
        <v>8</v>
      </c>
      <c r="C8" s="19" t="s">
        <v>71</v>
      </c>
      <c r="D8" s="27">
        <v>36.449999999999996</v>
      </c>
      <c r="E8" s="30" t="s">
        <v>84</v>
      </c>
      <c r="F8" s="32">
        <v>51</v>
      </c>
      <c r="G8" s="34" t="s">
        <v>100</v>
      </c>
      <c r="H8" s="39">
        <v>30.5</v>
      </c>
      <c r="I8" s="46" t="s">
        <v>180</v>
      </c>
      <c r="J8" s="61"/>
      <c r="K8" s="43">
        <v>1</v>
      </c>
      <c r="L8" s="2" t="s">
        <v>206</v>
      </c>
      <c r="O8" s="57" t="s">
        <v>240</v>
      </c>
      <c r="P8" s="56">
        <v>35</v>
      </c>
      <c r="R8" s="2" t="s">
        <v>203</v>
      </c>
      <c r="S8">
        <f>SUM(J3,J7,J11,J15,J20)</f>
        <v>17257</v>
      </c>
      <c r="U8" t="s">
        <v>200</v>
      </c>
    </row>
    <row r="9" spans="1:23" ht="30" x14ac:dyDescent="0.25">
      <c r="A9" s="23" t="s">
        <v>8</v>
      </c>
      <c r="B9" s="24">
        <v>45.5</v>
      </c>
      <c r="C9" s="19" t="s">
        <v>72</v>
      </c>
      <c r="D9" s="27">
        <v>159.52500000000001</v>
      </c>
      <c r="E9" s="30" t="s">
        <v>85</v>
      </c>
      <c r="F9" s="32">
        <v>20</v>
      </c>
      <c r="G9" s="34" t="s">
        <v>101</v>
      </c>
      <c r="H9" s="39">
        <v>76</v>
      </c>
      <c r="I9" s="46" t="s">
        <v>179</v>
      </c>
      <c r="J9" s="61"/>
      <c r="K9" s="43">
        <v>1</v>
      </c>
      <c r="L9" s="2" t="s">
        <v>207</v>
      </c>
      <c r="O9" s="57" t="s">
        <v>241</v>
      </c>
      <c r="P9" s="56">
        <v>20</v>
      </c>
      <c r="R9" s="6" t="s">
        <v>221</v>
      </c>
      <c r="S9" s="7" t="s">
        <v>223</v>
      </c>
      <c r="T9" s="2" t="s">
        <v>220</v>
      </c>
      <c r="U9" s="9">
        <v>63210</v>
      </c>
    </row>
    <row r="10" spans="1:23" ht="30" x14ac:dyDescent="0.25">
      <c r="A10" s="23" t="s">
        <v>9</v>
      </c>
      <c r="B10" s="24">
        <v>58.1</v>
      </c>
      <c r="C10" s="19" t="s">
        <v>73</v>
      </c>
      <c r="D10" s="27">
        <v>97.83</v>
      </c>
      <c r="E10" s="30" t="s">
        <v>86</v>
      </c>
      <c r="F10" s="32">
        <v>38</v>
      </c>
      <c r="G10" s="34" t="s">
        <v>102</v>
      </c>
      <c r="H10" s="39">
        <v>68</v>
      </c>
      <c r="I10" s="47" t="s">
        <v>181</v>
      </c>
      <c r="J10" s="62"/>
      <c r="K10" s="43">
        <v>1</v>
      </c>
      <c r="L10" s="2" t="s">
        <v>194</v>
      </c>
      <c r="O10" s="55" t="s">
        <v>242</v>
      </c>
      <c r="P10" s="56">
        <v>10</v>
      </c>
      <c r="R10" s="12" t="s">
        <v>199</v>
      </c>
      <c r="S10" s="13" t="s">
        <v>224</v>
      </c>
    </row>
    <row r="11" spans="1:23" ht="45" x14ac:dyDescent="0.25">
      <c r="A11" s="23" t="s">
        <v>10</v>
      </c>
      <c r="B11" s="24">
        <v>253.5</v>
      </c>
      <c r="C11" s="19" t="s">
        <v>74</v>
      </c>
      <c r="D11" s="27">
        <v>13.477500000000001</v>
      </c>
      <c r="E11" s="30" t="s">
        <v>87</v>
      </c>
      <c r="F11" s="32">
        <v>162.45000000000002</v>
      </c>
      <c r="G11" s="34" t="s">
        <v>103</v>
      </c>
      <c r="H11" s="39">
        <v>50.5</v>
      </c>
      <c r="I11" s="47" t="s">
        <v>182</v>
      </c>
      <c r="J11" s="75">
        <v>3835</v>
      </c>
      <c r="K11" s="43">
        <v>3</v>
      </c>
      <c r="L11" s="2" t="s">
        <v>208</v>
      </c>
      <c r="O11" s="55" t="s">
        <v>243</v>
      </c>
      <c r="P11" s="56">
        <v>40</v>
      </c>
      <c r="R11" s="10" t="s">
        <v>201</v>
      </c>
      <c r="S11" s="11">
        <f>129370.6*58.55</f>
        <v>7574648.6299999999</v>
      </c>
      <c r="T11" s="67" t="s">
        <v>222</v>
      </c>
      <c r="U11" s="67"/>
      <c r="V11" s="67"/>
      <c r="W11" s="67"/>
    </row>
    <row r="12" spans="1:23" ht="30" x14ac:dyDescent="0.25">
      <c r="A12" s="23" t="s">
        <v>11</v>
      </c>
      <c r="B12" s="24">
        <v>25.2</v>
      </c>
      <c r="C12" s="19" t="s">
        <v>75</v>
      </c>
      <c r="D12" s="27">
        <v>23.557500000000001</v>
      </c>
      <c r="E12" s="30" t="s">
        <v>88</v>
      </c>
      <c r="F12" s="32">
        <v>24.0075</v>
      </c>
      <c r="G12" s="34" t="s">
        <v>104</v>
      </c>
      <c r="H12" s="39">
        <v>52.5</v>
      </c>
      <c r="I12" s="47" t="s">
        <v>183</v>
      </c>
      <c r="J12" s="75"/>
      <c r="K12" s="43">
        <v>3</v>
      </c>
      <c r="L12" s="2" t="s">
        <v>209</v>
      </c>
      <c r="O12" s="55" t="s">
        <v>244</v>
      </c>
      <c r="P12" s="56">
        <v>20</v>
      </c>
    </row>
    <row r="13" spans="1:23" ht="30" x14ac:dyDescent="0.25">
      <c r="A13" s="23" t="s">
        <v>12</v>
      </c>
      <c r="B13" s="24">
        <v>14</v>
      </c>
      <c r="C13" s="19" t="s">
        <v>76</v>
      </c>
      <c r="D13" s="27">
        <v>310.90500000000003</v>
      </c>
      <c r="E13" s="30" t="s">
        <v>89</v>
      </c>
      <c r="F13" s="32">
        <v>13.950000000000001</v>
      </c>
      <c r="G13" s="34" t="s">
        <v>105</v>
      </c>
      <c r="H13" s="39">
        <v>10</v>
      </c>
      <c r="I13" s="46" t="s">
        <v>184</v>
      </c>
      <c r="J13" s="75"/>
      <c r="K13" s="43">
        <v>3</v>
      </c>
      <c r="L13" s="2" t="s">
        <v>210</v>
      </c>
      <c r="O13" s="55" t="s">
        <v>245</v>
      </c>
      <c r="P13" s="56">
        <v>20</v>
      </c>
    </row>
    <row r="14" spans="1:23" ht="30" x14ac:dyDescent="0.25">
      <c r="A14" s="23" t="s">
        <v>13</v>
      </c>
      <c r="B14" s="24">
        <v>10.9</v>
      </c>
      <c r="C14" s="19" t="s">
        <v>204</v>
      </c>
      <c r="D14" s="27">
        <v>18.224999999999998</v>
      </c>
      <c r="E14" s="30" t="s">
        <v>90</v>
      </c>
      <c r="F14" s="32">
        <v>33.997500000000002</v>
      </c>
      <c r="G14" s="34" t="s">
        <v>106</v>
      </c>
      <c r="H14" s="39">
        <v>41.8</v>
      </c>
      <c r="I14" s="47" t="s">
        <v>185</v>
      </c>
      <c r="J14" s="75"/>
      <c r="K14" s="43">
        <v>3</v>
      </c>
      <c r="L14" s="2" t="s">
        <v>187</v>
      </c>
      <c r="O14" s="55" t="s">
        <v>246</v>
      </c>
      <c r="P14" s="56">
        <v>15</v>
      </c>
    </row>
    <row r="15" spans="1:23" ht="30" x14ac:dyDescent="0.25">
      <c r="A15" s="23" t="s">
        <v>14</v>
      </c>
      <c r="B15" s="24">
        <v>44.5</v>
      </c>
      <c r="C15" s="19" t="s">
        <v>205</v>
      </c>
      <c r="D15" s="27">
        <v>28.349999999999998</v>
      </c>
      <c r="E15" s="30" t="s">
        <v>91</v>
      </c>
      <c r="F15" s="32">
        <v>23.895</v>
      </c>
      <c r="G15" s="34" t="s">
        <v>107</v>
      </c>
      <c r="H15" s="39">
        <v>20</v>
      </c>
      <c r="I15" s="46" t="s">
        <v>186</v>
      </c>
      <c r="J15" s="75">
        <v>3835</v>
      </c>
      <c r="K15" s="43">
        <v>4</v>
      </c>
      <c r="L15" s="2" t="s">
        <v>211</v>
      </c>
      <c r="O15" s="55" t="s">
        <v>247</v>
      </c>
      <c r="P15" s="56">
        <v>32</v>
      </c>
    </row>
    <row r="16" spans="1:23" x14ac:dyDescent="0.25">
      <c r="A16" s="23" t="s">
        <v>15</v>
      </c>
      <c r="B16" s="24">
        <v>10</v>
      </c>
      <c r="C16" s="19" t="s">
        <v>77</v>
      </c>
      <c r="D16" s="27">
        <v>34.83</v>
      </c>
      <c r="E16" s="30" t="s">
        <v>92</v>
      </c>
      <c r="F16" s="32">
        <v>23.400000000000002</v>
      </c>
      <c r="G16" s="34" t="s">
        <v>108</v>
      </c>
      <c r="H16" s="39">
        <v>55.5</v>
      </c>
      <c r="I16" s="47" t="s">
        <v>187</v>
      </c>
      <c r="J16" s="75"/>
      <c r="K16" s="43">
        <v>4</v>
      </c>
      <c r="L16" s="2" t="s">
        <v>212</v>
      </c>
      <c r="O16" s="55" t="s">
        <v>248</v>
      </c>
      <c r="P16" s="56">
        <v>10</v>
      </c>
    </row>
    <row r="17" spans="1:16" x14ac:dyDescent="0.25">
      <c r="A17" s="23" t="s">
        <v>16</v>
      </c>
      <c r="B17" s="24">
        <v>28</v>
      </c>
      <c r="C17" s="19" t="s">
        <v>226</v>
      </c>
      <c r="D17" s="27">
        <v>570</v>
      </c>
      <c r="E17" s="30" t="s">
        <v>93</v>
      </c>
      <c r="F17" s="32">
        <v>30.51</v>
      </c>
      <c r="G17" s="34" t="s">
        <v>109</v>
      </c>
      <c r="H17" s="39">
        <v>203</v>
      </c>
      <c r="I17" s="47" t="s">
        <v>188</v>
      </c>
      <c r="J17" s="75"/>
      <c r="K17" s="43">
        <v>4</v>
      </c>
      <c r="L17" s="2" t="s">
        <v>213</v>
      </c>
      <c r="O17" s="55" t="s">
        <v>249</v>
      </c>
      <c r="P17" s="56">
        <v>23</v>
      </c>
    </row>
    <row r="18" spans="1:16" ht="30.75" thickBot="1" x14ac:dyDescent="0.3">
      <c r="A18" s="23" t="s">
        <v>17</v>
      </c>
      <c r="B18" s="24">
        <v>20</v>
      </c>
      <c r="C18" s="20" t="s">
        <v>225</v>
      </c>
      <c r="D18" s="28">
        <v>367.5</v>
      </c>
      <c r="E18" s="30" t="s">
        <v>153</v>
      </c>
      <c r="F18" s="32">
        <v>33.412500000000001</v>
      </c>
      <c r="G18" s="36" t="s">
        <v>110</v>
      </c>
      <c r="H18" s="39">
        <v>21.7</v>
      </c>
      <c r="I18" s="46" t="s">
        <v>189</v>
      </c>
      <c r="J18" s="75"/>
      <c r="K18" s="43">
        <v>4</v>
      </c>
      <c r="L18" s="2" t="s">
        <v>214</v>
      </c>
      <c r="O18" s="55" t="s">
        <v>250</v>
      </c>
      <c r="P18" s="56">
        <v>10</v>
      </c>
    </row>
    <row r="19" spans="1:16" x14ac:dyDescent="0.25">
      <c r="A19" s="23" t="s">
        <v>18</v>
      </c>
      <c r="B19" s="24">
        <v>29</v>
      </c>
      <c r="C19" s="51" t="s">
        <v>227</v>
      </c>
      <c r="D19" s="50">
        <v>79</v>
      </c>
      <c r="E19" s="30" t="s">
        <v>154</v>
      </c>
      <c r="F19" s="32">
        <v>71.37</v>
      </c>
      <c r="G19" s="36" t="s">
        <v>111</v>
      </c>
      <c r="H19" s="39">
        <v>118</v>
      </c>
      <c r="I19" s="47" t="s">
        <v>190</v>
      </c>
      <c r="J19" s="75"/>
      <c r="K19" s="43">
        <v>4</v>
      </c>
      <c r="L19" s="2" t="s">
        <v>215</v>
      </c>
      <c r="O19" s="55" t="s">
        <v>251</v>
      </c>
      <c r="P19" s="56">
        <v>25</v>
      </c>
    </row>
    <row r="20" spans="1:16" ht="30" x14ac:dyDescent="0.25">
      <c r="A20" s="23" t="s">
        <v>19</v>
      </c>
      <c r="B20" s="24">
        <v>57.8</v>
      </c>
      <c r="C20" s="51" t="s">
        <v>228</v>
      </c>
      <c r="D20" s="50">
        <v>80</v>
      </c>
      <c r="E20" s="30" t="s">
        <v>155</v>
      </c>
      <c r="F20" s="32">
        <v>50.625</v>
      </c>
      <c r="G20" s="36" t="s">
        <v>112</v>
      </c>
      <c r="H20" s="39">
        <v>81.5</v>
      </c>
      <c r="I20" s="46" t="s">
        <v>191</v>
      </c>
      <c r="J20" s="75">
        <v>1917</v>
      </c>
      <c r="K20" s="43">
        <v>5</v>
      </c>
      <c r="L20" s="2" t="s">
        <v>216</v>
      </c>
      <c r="O20" s="55" t="s">
        <v>252</v>
      </c>
      <c r="P20" s="56">
        <v>20</v>
      </c>
    </row>
    <row r="21" spans="1:16" x14ac:dyDescent="0.25">
      <c r="A21" s="23" t="s">
        <v>20</v>
      </c>
      <c r="B21" s="24">
        <v>36.5</v>
      </c>
      <c r="E21" s="30" t="s">
        <v>156</v>
      </c>
      <c r="F21" s="32">
        <v>72.989999999999995</v>
      </c>
      <c r="G21" s="36" t="s">
        <v>113</v>
      </c>
      <c r="H21" s="39">
        <v>51.9</v>
      </c>
      <c r="I21" s="47" t="s">
        <v>192</v>
      </c>
      <c r="J21" s="75"/>
      <c r="K21" s="43">
        <v>5</v>
      </c>
      <c r="L21" s="2" t="s">
        <v>217</v>
      </c>
      <c r="O21" s="57" t="s">
        <v>253</v>
      </c>
      <c r="P21" s="56">
        <v>20</v>
      </c>
    </row>
    <row r="22" spans="1:16" ht="30" x14ac:dyDescent="0.25">
      <c r="A22" s="23" t="s">
        <v>21</v>
      </c>
      <c r="B22" s="24">
        <v>8</v>
      </c>
      <c r="E22" s="30" t="s">
        <v>157</v>
      </c>
      <c r="F22" s="32">
        <v>90.63</v>
      </c>
      <c r="G22" s="36" t="s">
        <v>114</v>
      </c>
      <c r="H22" s="39">
        <v>62</v>
      </c>
      <c r="I22" s="46" t="s">
        <v>193</v>
      </c>
      <c r="J22" s="52" t="s">
        <v>229</v>
      </c>
      <c r="K22" s="43">
        <v>5</v>
      </c>
      <c r="L22" s="2" t="s">
        <v>218</v>
      </c>
      <c r="O22" s="57" t="s">
        <v>254</v>
      </c>
      <c r="P22" s="56">
        <v>20</v>
      </c>
    </row>
    <row r="23" spans="1:16" x14ac:dyDescent="0.25">
      <c r="A23" s="23" t="s">
        <v>22</v>
      </c>
      <c r="B23" s="24">
        <v>36</v>
      </c>
      <c r="E23" s="30" t="s">
        <v>158</v>
      </c>
      <c r="F23" s="32">
        <v>72.877499999999998</v>
      </c>
      <c r="G23" s="36" t="s">
        <v>115</v>
      </c>
      <c r="H23" s="39">
        <v>33.5</v>
      </c>
      <c r="I23" s="47" t="s">
        <v>194</v>
      </c>
      <c r="J23" s="75" t="s">
        <v>230</v>
      </c>
      <c r="K23" s="43">
        <v>6</v>
      </c>
      <c r="O23" s="55" t="s">
        <v>255</v>
      </c>
      <c r="P23" s="56">
        <v>15</v>
      </c>
    </row>
    <row r="24" spans="1:16" x14ac:dyDescent="0.25">
      <c r="A24" s="23" t="s">
        <v>23</v>
      </c>
      <c r="B24" s="24">
        <v>9</v>
      </c>
      <c r="E24" s="30" t="s">
        <v>159</v>
      </c>
      <c r="F24" s="32">
        <v>11.9925</v>
      </c>
      <c r="G24" s="36" t="s">
        <v>116</v>
      </c>
      <c r="H24" s="39">
        <v>39.5</v>
      </c>
      <c r="I24" s="47" t="s">
        <v>195</v>
      </c>
      <c r="J24" s="75"/>
      <c r="K24" s="43">
        <v>6</v>
      </c>
      <c r="O24" s="57" t="s">
        <v>256</v>
      </c>
      <c r="P24" s="56">
        <v>15</v>
      </c>
    </row>
    <row r="25" spans="1:16" x14ac:dyDescent="0.25">
      <c r="A25" s="23" t="s">
        <v>24</v>
      </c>
      <c r="B25" s="24">
        <v>34</v>
      </c>
      <c r="E25" s="30" t="s">
        <v>160</v>
      </c>
      <c r="F25" s="32">
        <v>124.38</v>
      </c>
      <c r="G25" s="36" t="s">
        <v>117</v>
      </c>
      <c r="H25" s="39">
        <v>41</v>
      </c>
      <c r="I25" s="47" t="s">
        <v>196</v>
      </c>
      <c r="J25" s="75"/>
      <c r="K25" s="43">
        <v>6</v>
      </c>
      <c r="O25" s="57" t="s">
        <v>257</v>
      </c>
      <c r="P25" s="56">
        <v>15</v>
      </c>
    </row>
    <row r="26" spans="1:16" ht="15.75" thickBot="1" x14ac:dyDescent="0.3">
      <c r="A26" s="23" t="s">
        <v>25</v>
      </c>
      <c r="B26" s="24">
        <v>101</v>
      </c>
      <c r="E26" s="30" t="s">
        <v>161</v>
      </c>
      <c r="F26" s="32">
        <v>60.502499999999998</v>
      </c>
      <c r="G26" s="36" t="s">
        <v>118</v>
      </c>
      <c r="H26" s="39">
        <v>5</v>
      </c>
      <c r="I26" s="48" t="s">
        <v>197</v>
      </c>
      <c r="J26" s="75"/>
      <c r="K26" s="49">
        <v>6</v>
      </c>
      <c r="O26" s="57" t="s">
        <v>258</v>
      </c>
      <c r="P26" s="56">
        <v>10</v>
      </c>
    </row>
    <row r="27" spans="1:16" x14ac:dyDescent="0.25">
      <c r="A27" s="23" t="s">
        <v>26</v>
      </c>
      <c r="B27" s="24">
        <v>12</v>
      </c>
      <c r="E27" s="30" t="s">
        <v>162</v>
      </c>
      <c r="F27" s="32">
        <v>105.255</v>
      </c>
      <c r="G27" s="36" t="s">
        <v>119</v>
      </c>
      <c r="H27" s="35">
        <v>41</v>
      </c>
      <c r="O27" s="57" t="s">
        <v>259</v>
      </c>
      <c r="P27" s="56">
        <v>10</v>
      </c>
    </row>
    <row r="28" spans="1:16" x14ac:dyDescent="0.25">
      <c r="A28" s="23" t="s">
        <v>27</v>
      </c>
      <c r="B28" s="24">
        <v>9</v>
      </c>
      <c r="E28" s="30" t="s">
        <v>163</v>
      </c>
      <c r="F28" s="32">
        <v>51.255000000000003</v>
      </c>
      <c r="G28" s="36" t="s">
        <v>120</v>
      </c>
      <c r="H28" s="35">
        <v>30.5</v>
      </c>
      <c r="O28" s="55" t="s">
        <v>260</v>
      </c>
      <c r="P28" s="56">
        <v>20</v>
      </c>
    </row>
    <row r="29" spans="1:16" x14ac:dyDescent="0.25">
      <c r="A29" s="23" t="s">
        <v>28</v>
      </c>
      <c r="B29" s="24">
        <v>45</v>
      </c>
      <c r="E29" s="30" t="s">
        <v>164</v>
      </c>
      <c r="F29" s="32">
        <v>57.757500000000007</v>
      </c>
      <c r="G29" s="36" t="s">
        <v>152</v>
      </c>
      <c r="H29" s="35">
        <v>36</v>
      </c>
      <c r="O29" s="55" t="s">
        <v>261</v>
      </c>
      <c r="P29" s="56">
        <v>15</v>
      </c>
    </row>
    <row r="30" spans="1:16" x14ac:dyDescent="0.25">
      <c r="A30" s="23" t="s">
        <v>29</v>
      </c>
      <c r="B30" s="24">
        <v>7.5</v>
      </c>
      <c r="E30" s="30" t="s">
        <v>165</v>
      </c>
      <c r="F30" s="32">
        <v>106.245</v>
      </c>
      <c r="G30" s="36" t="s">
        <v>121</v>
      </c>
      <c r="H30" s="35">
        <v>20</v>
      </c>
      <c r="O30" s="55" t="s">
        <v>262</v>
      </c>
      <c r="P30" s="56">
        <v>35</v>
      </c>
    </row>
    <row r="31" spans="1:16" x14ac:dyDescent="0.25">
      <c r="A31" s="23" t="s">
        <v>30</v>
      </c>
      <c r="B31" s="24">
        <v>20</v>
      </c>
      <c r="E31" s="30" t="s">
        <v>166</v>
      </c>
      <c r="F31" s="32">
        <v>122.49</v>
      </c>
      <c r="G31" s="36" t="s">
        <v>122</v>
      </c>
      <c r="H31" s="35">
        <v>30</v>
      </c>
      <c r="O31" s="55" t="s">
        <v>263</v>
      </c>
      <c r="P31" s="56">
        <v>20</v>
      </c>
    </row>
    <row r="32" spans="1:16" x14ac:dyDescent="0.25">
      <c r="A32" s="23" t="s">
        <v>31</v>
      </c>
      <c r="B32" s="24">
        <v>10</v>
      </c>
      <c r="E32" s="30" t="s">
        <v>167</v>
      </c>
      <c r="F32" s="32">
        <v>54.382500000000007</v>
      </c>
      <c r="G32" s="36" t="s">
        <v>123</v>
      </c>
      <c r="H32" s="35">
        <v>21</v>
      </c>
      <c r="O32" s="55" t="s">
        <v>264</v>
      </c>
      <c r="P32" s="56">
        <v>10</v>
      </c>
    </row>
    <row r="33" spans="1:16" x14ac:dyDescent="0.25">
      <c r="A33" s="23" t="s">
        <v>32</v>
      </c>
      <c r="B33" s="24">
        <v>8.5</v>
      </c>
      <c r="E33" s="30" t="s">
        <v>168</v>
      </c>
      <c r="F33" s="32">
        <v>79.492499999999993</v>
      </c>
      <c r="G33" s="36" t="s">
        <v>124</v>
      </c>
      <c r="H33" s="35">
        <v>44</v>
      </c>
      <c r="O33" s="55" t="s">
        <v>265</v>
      </c>
      <c r="P33" s="56">
        <v>20</v>
      </c>
    </row>
    <row r="34" spans="1:16" ht="15.75" thickBot="1" x14ac:dyDescent="0.3">
      <c r="A34" s="23" t="s">
        <v>33</v>
      </c>
      <c r="B34" s="24">
        <v>20</v>
      </c>
      <c r="E34" s="31" t="s">
        <v>169</v>
      </c>
      <c r="F34" s="33">
        <v>38.115000000000002</v>
      </c>
      <c r="G34" s="36" t="s">
        <v>125</v>
      </c>
      <c r="H34" s="35">
        <v>4</v>
      </c>
      <c r="O34" s="55" t="s">
        <v>266</v>
      </c>
      <c r="P34" s="56">
        <v>15</v>
      </c>
    </row>
    <row r="35" spans="1:16" x14ac:dyDescent="0.25">
      <c r="A35" s="23" t="s">
        <v>34</v>
      </c>
      <c r="B35" s="24">
        <v>7</v>
      </c>
      <c r="G35" s="36" t="s">
        <v>126</v>
      </c>
      <c r="H35" s="35">
        <v>34</v>
      </c>
      <c r="O35" s="55" t="s">
        <v>267</v>
      </c>
      <c r="P35" s="56">
        <v>20</v>
      </c>
    </row>
    <row r="36" spans="1:16" x14ac:dyDescent="0.25">
      <c r="A36" s="23" t="s">
        <v>35</v>
      </c>
      <c r="B36" s="24">
        <v>38</v>
      </c>
      <c r="G36" s="36" t="s">
        <v>127</v>
      </c>
      <c r="H36" s="35">
        <v>33</v>
      </c>
      <c r="O36" s="55" t="s">
        <v>268</v>
      </c>
      <c r="P36" s="56">
        <v>15</v>
      </c>
    </row>
    <row r="37" spans="1:16" x14ac:dyDescent="0.25">
      <c r="A37" s="23" t="s">
        <v>36</v>
      </c>
      <c r="B37" s="24">
        <v>25.9</v>
      </c>
      <c r="E37" s="76" t="s">
        <v>351</v>
      </c>
      <c r="F37" s="76">
        <v>111</v>
      </c>
      <c r="G37" s="36" t="s">
        <v>128</v>
      </c>
      <c r="H37" s="35">
        <v>12</v>
      </c>
      <c r="O37" s="57" t="s">
        <v>269</v>
      </c>
      <c r="P37" s="56">
        <v>10</v>
      </c>
    </row>
    <row r="38" spans="1:16" x14ac:dyDescent="0.25">
      <c r="A38" s="23" t="s">
        <v>37</v>
      </c>
      <c r="B38" s="24">
        <v>30</v>
      </c>
      <c r="G38" s="36" t="s">
        <v>129</v>
      </c>
      <c r="H38" s="35">
        <v>41.2</v>
      </c>
      <c r="O38" s="55" t="s">
        <v>270</v>
      </c>
      <c r="P38" s="56">
        <v>13</v>
      </c>
    </row>
    <row r="39" spans="1:16" x14ac:dyDescent="0.25">
      <c r="A39" s="23" t="s">
        <v>38</v>
      </c>
      <c r="B39" s="24">
        <v>32</v>
      </c>
      <c r="G39" s="36" t="s">
        <v>130</v>
      </c>
      <c r="H39" s="35">
        <v>20</v>
      </c>
      <c r="O39" s="55" t="s">
        <v>271</v>
      </c>
      <c r="P39" s="56"/>
    </row>
    <row r="40" spans="1:16" x14ac:dyDescent="0.25">
      <c r="A40" s="23" t="s">
        <v>39</v>
      </c>
      <c r="B40" s="24">
        <v>44.5</v>
      </c>
      <c r="G40" s="36" t="s">
        <v>131</v>
      </c>
      <c r="H40" s="35">
        <v>20</v>
      </c>
      <c r="O40" s="55" t="s">
        <v>272</v>
      </c>
      <c r="P40" s="56">
        <v>10.5</v>
      </c>
    </row>
    <row r="41" spans="1:16" x14ac:dyDescent="0.25">
      <c r="A41" s="23" t="s">
        <v>40</v>
      </c>
      <c r="B41" s="24">
        <v>15</v>
      </c>
      <c r="G41" s="36" t="s">
        <v>132</v>
      </c>
      <c r="H41" s="35">
        <v>51</v>
      </c>
      <c r="O41" s="55" t="s">
        <v>273</v>
      </c>
      <c r="P41" s="56">
        <v>10</v>
      </c>
    </row>
    <row r="42" spans="1:16" x14ac:dyDescent="0.25">
      <c r="A42" s="23" t="s">
        <v>41</v>
      </c>
      <c r="B42" s="24">
        <v>28.3</v>
      </c>
      <c r="G42" s="36" t="s">
        <v>133</v>
      </c>
      <c r="H42" s="35">
        <v>29.5</v>
      </c>
      <c r="O42" s="55" t="s">
        <v>274</v>
      </c>
      <c r="P42" s="56">
        <v>17</v>
      </c>
    </row>
    <row r="43" spans="1:16" x14ac:dyDescent="0.25">
      <c r="A43" s="23" t="s">
        <v>42</v>
      </c>
      <c r="B43" s="24">
        <v>63</v>
      </c>
      <c r="G43" s="36" t="s">
        <v>134</v>
      </c>
      <c r="H43" s="35">
        <v>16</v>
      </c>
      <c r="O43" s="55" t="s">
        <v>275</v>
      </c>
      <c r="P43" s="56">
        <v>15</v>
      </c>
    </row>
    <row r="44" spans="1:16" x14ac:dyDescent="0.25">
      <c r="A44" s="23" t="s">
        <v>43</v>
      </c>
      <c r="B44" s="24">
        <v>14.5</v>
      </c>
      <c r="G44" s="36" t="s">
        <v>135</v>
      </c>
      <c r="H44" s="35">
        <v>25</v>
      </c>
      <c r="O44" s="55" t="s">
        <v>276</v>
      </c>
      <c r="P44" s="56">
        <v>35</v>
      </c>
    </row>
    <row r="45" spans="1:16" x14ac:dyDescent="0.25">
      <c r="A45" s="23" t="s">
        <v>44</v>
      </c>
      <c r="B45" s="24">
        <v>26.5</v>
      </c>
      <c r="G45" s="36" t="s">
        <v>136</v>
      </c>
      <c r="H45" s="35">
        <v>27</v>
      </c>
      <c r="O45" s="55" t="s">
        <v>277</v>
      </c>
      <c r="P45" s="56">
        <v>20</v>
      </c>
    </row>
    <row r="46" spans="1:16" x14ac:dyDescent="0.25">
      <c r="A46" s="23" t="s">
        <v>45</v>
      </c>
      <c r="B46" s="24">
        <v>30</v>
      </c>
      <c r="G46" s="36" t="s">
        <v>137</v>
      </c>
      <c r="H46" s="35">
        <v>30.5</v>
      </c>
      <c r="O46" s="55" t="s">
        <v>278</v>
      </c>
      <c r="P46" s="56">
        <v>5</v>
      </c>
    </row>
    <row r="47" spans="1:16" x14ac:dyDescent="0.25">
      <c r="A47" s="23" t="s">
        <v>46</v>
      </c>
      <c r="B47" s="24">
        <v>23</v>
      </c>
      <c r="G47" s="36" t="s">
        <v>138</v>
      </c>
      <c r="H47" s="35">
        <v>28.5</v>
      </c>
      <c r="O47" s="55" t="s">
        <v>279</v>
      </c>
      <c r="P47" s="56">
        <v>35</v>
      </c>
    </row>
    <row r="48" spans="1:16" x14ac:dyDescent="0.25">
      <c r="A48" s="23" t="s">
        <v>34</v>
      </c>
      <c r="B48" s="24">
        <v>20</v>
      </c>
      <c r="G48" s="36" t="s">
        <v>139</v>
      </c>
      <c r="H48" s="35">
        <v>30</v>
      </c>
      <c r="O48" s="55" t="s">
        <v>280</v>
      </c>
      <c r="P48" s="56">
        <v>25</v>
      </c>
    </row>
    <row r="49" spans="1:16" x14ac:dyDescent="0.25">
      <c r="A49" s="23" t="s">
        <v>47</v>
      </c>
      <c r="B49" s="24">
        <v>38</v>
      </c>
      <c r="G49" s="36" t="s">
        <v>140</v>
      </c>
      <c r="H49" s="35">
        <v>50</v>
      </c>
      <c r="O49" s="55" t="s">
        <v>281</v>
      </c>
      <c r="P49" s="56">
        <v>10</v>
      </c>
    </row>
    <row r="50" spans="1:16" x14ac:dyDescent="0.25">
      <c r="A50" s="23" t="s">
        <v>48</v>
      </c>
      <c r="B50" s="24">
        <v>21.5</v>
      </c>
      <c r="G50" s="36" t="s">
        <v>141</v>
      </c>
      <c r="H50" s="35">
        <v>27.5</v>
      </c>
      <c r="O50" s="55" t="s">
        <v>282</v>
      </c>
      <c r="P50" s="56">
        <v>16</v>
      </c>
    </row>
    <row r="51" spans="1:16" x14ac:dyDescent="0.25">
      <c r="A51" s="23" t="s">
        <v>49</v>
      </c>
      <c r="B51" s="24">
        <v>47</v>
      </c>
      <c r="G51" s="36" t="s">
        <v>142</v>
      </c>
      <c r="H51" s="35">
        <v>56.7</v>
      </c>
      <c r="O51" s="55" t="s">
        <v>283</v>
      </c>
      <c r="P51" s="56">
        <v>25</v>
      </c>
    </row>
    <row r="52" spans="1:16" x14ac:dyDescent="0.25">
      <c r="A52" s="23" t="s">
        <v>50</v>
      </c>
      <c r="B52" s="24">
        <v>35.5</v>
      </c>
      <c r="G52" s="36" t="s">
        <v>143</v>
      </c>
      <c r="H52" s="35">
        <v>15</v>
      </c>
      <c r="O52" s="55" t="s">
        <v>284</v>
      </c>
      <c r="P52" s="56">
        <v>15</v>
      </c>
    </row>
    <row r="53" spans="1:16" x14ac:dyDescent="0.25">
      <c r="A53" s="23" t="s">
        <v>51</v>
      </c>
      <c r="B53" s="24">
        <v>10</v>
      </c>
      <c r="G53" s="36" t="s">
        <v>144</v>
      </c>
      <c r="H53" s="35">
        <v>50.7</v>
      </c>
      <c r="O53" s="55" t="s">
        <v>285</v>
      </c>
      <c r="P53" s="56">
        <v>22</v>
      </c>
    </row>
    <row r="54" spans="1:16" x14ac:dyDescent="0.25">
      <c r="A54" s="23" t="s">
        <v>52</v>
      </c>
      <c r="B54" s="24">
        <v>65.5</v>
      </c>
      <c r="G54" s="36" t="s">
        <v>145</v>
      </c>
      <c r="H54" s="35">
        <v>45</v>
      </c>
      <c r="O54" s="55" t="s">
        <v>286</v>
      </c>
      <c r="P54" s="56">
        <v>15</v>
      </c>
    </row>
    <row r="55" spans="1:16" x14ac:dyDescent="0.25">
      <c r="A55" s="23" t="s">
        <v>53</v>
      </c>
      <c r="B55" s="24">
        <v>43.44</v>
      </c>
      <c r="G55" s="36" t="s">
        <v>146</v>
      </c>
      <c r="H55" s="35">
        <v>33</v>
      </c>
      <c r="O55" s="55" t="s">
        <v>287</v>
      </c>
      <c r="P55" s="56"/>
    </row>
    <row r="56" spans="1:16" x14ac:dyDescent="0.25">
      <c r="A56" s="23" t="s">
        <v>54</v>
      </c>
      <c r="B56" s="24">
        <v>92</v>
      </c>
      <c r="G56" s="36" t="s">
        <v>147</v>
      </c>
      <c r="H56" s="35">
        <v>50.5</v>
      </c>
      <c r="O56" s="55" t="s">
        <v>288</v>
      </c>
      <c r="P56" s="56">
        <v>5</v>
      </c>
    </row>
    <row r="57" spans="1:16" x14ac:dyDescent="0.25">
      <c r="A57" s="23" t="s">
        <v>3</v>
      </c>
      <c r="B57" s="24">
        <v>21</v>
      </c>
      <c r="G57" s="36" t="s">
        <v>148</v>
      </c>
      <c r="H57" s="35">
        <v>24.5</v>
      </c>
      <c r="O57" s="55" t="s">
        <v>289</v>
      </c>
      <c r="P57" s="56">
        <v>20</v>
      </c>
    </row>
    <row r="58" spans="1:16" x14ac:dyDescent="0.25">
      <c r="A58" s="23" t="s">
        <v>13</v>
      </c>
      <c r="B58" s="24">
        <v>3</v>
      </c>
      <c r="G58" s="36" t="s">
        <v>149</v>
      </c>
      <c r="H58" s="35">
        <v>62</v>
      </c>
      <c r="O58" s="55" t="s">
        <v>290</v>
      </c>
      <c r="P58" s="56">
        <v>30</v>
      </c>
    </row>
    <row r="59" spans="1:16" x14ac:dyDescent="0.25">
      <c r="A59" s="23" t="s">
        <v>55</v>
      </c>
      <c r="B59" s="24">
        <v>6</v>
      </c>
      <c r="G59" s="36" t="s">
        <v>150</v>
      </c>
      <c r="H59" s="35">
        <v>56</v>
      </c>
      <c r="O59" s="55" t="s">
        <v>291</v>
      </c>
      <c r="P59" s="56">
        <v>30</v>
      </c>
    </row>
    <row r="60" spans="1:16" ht="15.75" thickBot="1" x14ac:dyDescent="0.3">
      <c r="A60" s="23" t="s">
        <v>56</v>
      </c>
      <c r="B60" s="24">
        <v>4.5999999999999996</v>
      </c>
      <c r="G60" s="37" t="s">
        <v>151</v>
      </c>
      <c r="H60" s="38">
        <v>63</v>
      </c>
      <c r="O60" s="55" t="s">
        <v>292</v>
      </c>
      <c r="P60" s="56">
        <v>43</v>
      </c>
    </row>
    <row r="61" spans="1:16" x14ac:dyDescent="0.25">
      <c r="A61" s="23" t="s">
        <v>57</v>
      </c>
      <c r="B61" s="24">
        <v>188</v>
      </c>
      <c r="O61" s="55" t="s">
        <v>293</v>
      </c>
      <c r="P61" s="56">
        <v>15</v>
      </c>
    </row>
    <row r="62" spans="1:16" x14ac:dyDescent="0.25">
      <c r="A62" s="23" t="s">
        <v>58</v>
      </c>
      <c r="B62" s="24">
        <v>5</v>
      </c>
      <c r="G62" s="77" t="s">
        <v>351</v>
      </c>
      <c r="H62" s="77">
        <v>25</v>
      </c>
      <c r="O62" s="55" t="s">
        <v>294</v>
      </c>
      <c r="P62" s="56">
        <v>35</v>
      </c>
    </row>
    <row r="63" spans="1:16" x14ac:dyDescent="0.25">
      <c r="A63" s="23" t="s">
        <v>59</v>
      </c>
      <c r="B63" s="24">
        <v>5</v>
      </c>
      <c r="O63" s="55" t="s">
        <v>295</v>
      </c>
      <c r="P63" s="56">
        <v>20</v>
      </c>
    </row>
    <row r="64" spans="1:16" x14ac:dyDescent="0.25">
      <c r="A64" s="23" t="s">
        <v>34</v>
      </c>
      <c r="B64" s="24">
        <v>6</v>
      </c>
      <c r="O64" s="55" t="s">
        <v>296</v>
      </c>
      <c r="P64" s="56">
        <v>25</v>
      </c>
    </row>
    <row r="65" spans="1:16" x14ac:dyDescent="0.25">
      <c r="A65" s="23" t="s">
        <v>38</v>
      </c>
      <c r="B65" s="24">
        <v>30</v>
      </c>
      <c r="O65" s="55" t="s">
        <v>297</v>
      </c>
      <c r="P65" s="56">
        <v>61</v>
      </c>
    </row>
    <row r="66" spans="1:16" x14ac:dyDescent="0.25">
      <c r="A66" s="23" t="s">
        <v>41</v>
      </c>
      <c r="B66" s="24">
        <v>87.9</v>
      </c>
      <c r="O66" s="55" t="s">
        <v>298</v>
      </c>
      <c r="P66" s="56">
        <v>45</v>
      </c>
    </row>
    <row r="67" spans="1:16" x14ac:dyDescent="0.25">
      <c r="A67" s="23" t="s">
        <v>34</v>
      </c>
      <c r="B67" s="24">
        <v>12</v>
      </c>
      <c r="O67" s="55" t="s">
        <v>299</v>
      </c>
      <c r="P67" s="56">
        <v>41</v>
      </c>
    </row>
    <row r="68" spans="1:16" x14ac:dyDescent="0.25">
      <c r="A68" s="23" t="s">
        <v>60</v>
      </c>
      <c r="B68" s="24">
        <v>8</v>
      </c>
      <c r="O68" s="55" t="s">
        <v>300</v>
      </c>
      <c r="P68" s="56"/>
    </row>
    <row r="69" spans="1:16" x14ac:dyDescent="0.25">
      <c r="A69" s="23" t="s">
        <v>61</v>
      </c>
      <c r="B69" s="24">
        <v>305</v>
      </c>
      <c r="O69" s="55" t="s">
        <v>301</v>
      </c>
      <c r="P69" s="56">
        <v>75</v>
      </c>
    </row>
    <row r="70" spans="1:16" x14ac:dyDescent="0.25">
      <c r="A70" s="23" t="s">
        <v>62</v>
      </c>
      <c r="B70" s="24">
        <v>120</v>
      </c>
      <c r="O70" s="55" t="s">
        <v>302</v>
      </c>
      <c r="P70" s="56">
        <v>45</v>
      </c>
    </row>
    <row r="71" spans="1:16" ht="15.75" thickBot="1" x14ac:dyDescent="0.3">
      <c r="A71" s="25" t="s">
        <v>63</v>
      </c>
      <c r="B71" s="26">
        <v>34</v>
      </c>
      <c r="O71" s="55" t="s">
        <v>303</v>
      </c>
      <c r="P71" s="56">
        <v>51</v>
      </c>
    </row>
    <row r="72" spans="1:16" x14ac:dyDescent="0.25">
      <c r="A72" s="4"/>
      <c r="B72" s="5"/>
      <c r="O72" s="55" t="s">
        <v>304</v>
      </c>
      <c r="P72" s="56">
        <v>20</v>
      </c>
    </row>
    <row r="73" spans="1:16" x14ac:dyDescent="0.25">
      <c r="O73" s="55" t="s">
        <v>305</v>
      </c>
      <c r="P73" s="56">
        <v>25</v>
      </c>
    </row>
    <row r="74" spans="1:16" x14ac:dyDescent="0.25">
      <c r="A74" s="59" t="s">
        <v>350</v>
      </c>
      <c r="B74">
        <f>SUM(B3:B71)</f>
        <v>2776.94</v>
      </c>
      <c r="C74" t="s">
        <v>350</v>
      </c>
      <c r="D74">
        <f t="shared" ref="D74:H74" si="0">SUM(D3:D71)</f>
        <v>2741.4299999999994</v>
      </c>
      <c r="E74" t="s">
        <v>350</v>
      </c>
      <c r="F74">
        <f t="shared" si="0"/>
        <v>2686.3574999999996</v>
      </c>
      <c r="G74" t="s">
        <v>350</v>
      </c>
      <c r="H74">
        <f t="shared" si="0"/>
        <v>2589.5999999999995</v>
      </c>
      <c r="K74"/>
      <c r="O74" s="55" t="s">
        <v>306</v>
      </c>
      <c r="P74" s="56">
        <v>37</v>
      </c>
    </row>
    <row r="75" spans="1:16" x14ac:dyDescent="0.25">
      <c r="O75" s="55" t="s">
        <v>307</v>
      </c>
      <c r="P75" s="56">
        <v>30</v>
      </c>
    </row>
    <row r="76" spans="1:16" x14ac:dyDescent="0.25">
      <c r="O76" s="55" t="s">
        <v>308</v>
      </c>
      <c r="P76" s="56">
        <v>30</v>
      </c>
    </row>
    <row r="77" spans="1:16" x14ac:dyDescent="0.25">
      <c r="O77" s="55" t="s">
        <v>309</v>
      </c>
      <c r="P77" s="56">
        <v>30</v>
      </c>
    </row>
    <row r="78" spans="1:16" x14ac:dyDescent="0.25">
      <c r="O78" s="55" t="s">
        <v>310</v>
      </c>
      <c r="P78" s="56">
        <v>10</v>
      </c>
    </row>
    <row r="79" spans="1:16" x14ac:dyDescent="0.25">
      <c r="O79" s="55" t="s">
        <v>311</v>
      </c>
      <c r="P79" s="56">
        <v>25</v>
      </c>
    </row>
    <row r="80" spans="1:16" x14ac:dyDescent="0.25">
      <c r="O80" s="55" t="s">
        <v>312</v>
      </c>
      <c r="P80" s="56">
        <v>22</v>
      </c>
    </row>
    <row r="81" spans="15:16" x14ac:dyDescent="0.25">
      <c r="O81" s="55" t="s">
        <v>313</v>
      </c>
      <c r="P81" s="56">
        <v>50</v>
      </c>
    </row>
    <row r="82" spans="15:16" x14ac:dyDescent="0.25">
      <c r="O82" s="55" t="s">
        <v>314</v>
      </c>
      <c r="P82" s="56">
        <v>40</v>
      </c>
    </row>
    <row r="83" spans="15:16" x14ac:dyDescent="0.25">
      <c r="O83" s="55" t="s">
        <v>315</v>
      </c>
      <c r="P83" s="56"/>
    </row>
    <row r="84" spans="15:16" x14ac:dyDescent="0.25">
      <c r="O84" s="55" t="s">
        <v>316</v>
      </c>
      <c r="P84" s="56">
        <v>70</v>
      </c>
    </row>
    <row r="85" spans="15:16" x14ac:dyDescent="0.25">
      <c r="O85" s="55" t="s">
        <v>317</v>
      </c>
      <c r="P85" s="56">
        <v>70</v>
      </c>
    </row>
    <row r="86" spans="15:16" x14ac:dyDescent="0.25">
      <c r="O86" s="55" t="s">
        <v>318</v>
      </c>
      <c r="P86" s="56">
        <v>25</v>
      </c>
    </row>
    <row r="87" spans="15:16" x14ac:dyDescent="0.25">
      <c r="O87" s="55" t="s">
        <v>319</v>
      </c>
      <c r="P87" s="56">
        <v>10</v>
      </c>
    </row>
    <row r="88" spans="15:16" x14ac:dyDescent="0.25">
      <c r="O88" s="55" t="s">
        <v>320</v>
      </c>
      <c r="P88" s="56">
        <v>15</v>
      </c>
    </row>
    <row r="89" spans="15:16" x14ac:dyDescent="0.25">
      <c r="O89" s="55" t="s">
        <v>321</v>
      </c>
      <c r="P89" s="56">
        <v>15</v>
      </c>
    </row>
    <row r="90" spans="15:16" x14ac:dyDescent="0.25">
      <c r="O90" s="55" t="s">
        <v>322</v>
      </c>
      <c r="P90" s="56">
        <v>20</v>
      </c>
    </row>
    <row r="91" spans="15:16" x14ac:dyDescent="0.25">
      <c r="O91" s="55" t="s">
        <v>323</v>
      </c>
      <c r="P91" s="56">
        <v>15</v>
      </c>
    </row>
    <row r="92" spans="15:16" x14ac:dyDescent="0.25">
      <c r="O92" s="55" t="s">
        <v>324</v>
      </c>
      <c r="P92" s="56">
        <v>10</v>
      </c>
    </row>
    <row r="93" spans="15:16" x14ac:dyDescent="0.25">
      <c r="O93" s="55" t="s">
        <v>325</v>
      </c>
      <c r="P93" s="56">
        <v>15</v>
      </c>
    </row>
    <row r="94" spans="15:16" x14ac:dyDescent="0.25">
      <c r="O94" s="55" t="s">
        <v>326</v>
      </c>
      <c r="P94" s="56">
        <v>20</v>
      </c>
    </row>
    <row r="95" spans="15:16" x14ac:dyDescent="0.25">
      <c r="O95" s="55" t="s">
        <v>327</v>
      </c>
      <c r="P95" s="56">
        <v>10</v>
      </c>
    </row>
    <row r="96" spans="15:16" x14ac:dyDescent="0.25">
      <c r="O96" s="55" t="s">
        <v>328</v>
      </c>
      <c r="P96" s="56">
        <v>25</v>
      </c>
    </row>
    <row r="97" spans="15:16" x14ac:dyDescent="0.25">
      <c r="O97" s="55" t="s">
        <v>329</v>
      </c>
      <c r="P97" s="56">
        <v>40</v>
      </c>
    </row>
    <row r="98" spans="15:16" x14ac:dyDescent="0.25">
      <c r="O98" s="55" t="s">
        <v>330</v>
      </c>
      <c r="P98" s="56">
        <v>20</v>
      </c>
    </row>
    <row r="99" spans="15:16" x14ac:dyDescent="0.25">
      <c r="O99" s="55" t="s">
        <v>331</v>
      </c>
      <c r="P99" s="56">
        <v>25</v>
      </c>
    </row>
    <row r="100" spans="15:16" x14ac:dyDescent="0.25">
      <c r="O100" s="55" t="s">
        <v>332</v>
      </c>
      <c r="P100" s="56">
        <v>50</v>
      </c>
    </row>
    <row r="101" spans="15:16" x14ac:dyDescent="0.25">
      <c r="O101" s="55" t="s">
        <v>333</v>
      </c>
      <c r="P101" s="56">
        <v>20</v>
      </c>
    </row>
    <row r="102" spans="15:16" x14ac:dyDescent="0.25">
      <c r="O102" s="55" t="s">
        <v>334</v>
      </c>
      <c r="P102" s="56">
        <v>40</v>
      </c>
    </row>
    <row r="103" spans="15:16" x14ac:dyDescent="0.25">
      <c r="O103" s="55" t="s">
        <v>335</v>
      </c>
      <c r="P103" s="56">
        <v>25</v>
      </c>
    </row>
    <row r="104" spans="15:16" x14ac:dyDescent="0.25">
      <c r="O104" s="55" t="s">
        <v>336</v>
      </c>
      <c r="P104" s="56">
        <v>45</v>
      </c>
    </row>
    <row r="105" spans="15:16" x14ac:dyDescent="0.25">
      <c r="O105" s="55" t="s">
        <v>337</v>
      </c>
      <c r="P105" s="56">
        <v>12</v>
      </c>
    </row>
    <row r="106" spans="15:16" x14ac:dyDescent="0.25">
      <c r="O106" s="55" t="s">
        <v>338</v>
      </c>
      <c r="P106" s="56">
        <v>55</v>
      </c>
    </row>
    <row r="107" spans="15:16" x14ac:dyDescent="0.25">
      <c r="O107" s="55" t="s">
        <v>339</v>
      </c>
      <c r="P107" s="56">
        <v>15</v>
      </c>
    </row>
    <row r="108" spans="15:16" x14ac:dyDescent="0.25">
      <c r="O108" s="55" t="s">
        <v>340</v>
      </c>
      <c r="P108" s="56">
        <v>10</v>
      </c>
    </row>
    <row r="109" spans="15:16" x14ac:dyDescent="0.25">
      <c r="O109" s="55" t="s">
        <v>341</v>
      </c>
      <c r="P109" s="56">
        <v>40</v>
      </c>
    </row>
    <row r="110" spans="15:16" x14ac:dyDescent="0.25">
      <c r="O110" s="55" t="s">
        <v>342</v>
      </c>
      <c r="P110" s="56">
        <v>25</v>
      </c>
    </row>
    <row r="111" spans="15:16" x14ac:dyDescent="0.25">
      <c r="O111" s="55" t="s">
        <v>343</v>
      </c>
      <c r="P111" s="56">
        <v>30</v>
      </c>
    </row>
    <row r="112" spans="15:16" x14ac:dyDescent="0.25">
      <c r="O112" s="55" t="s">
        <v>344</v>
      </c>
      <c r="P112" s="56">
        <v>15</v>
      </c>
    </row>
    <row r="113" spans="15:16" x14ac:dyDescent="0.25">
      <c r="O113" s="55" t="s">
        <v>345</v>
      </c>
      <c r="P113" s="56">
        <v>6</v>
      </c>
    </row>
    <row r="114" spans="15:16" x14ac:dyDescent="0.25">
      <c r="O114" s="55" t="s">
        <v>346</v>
      </c>
      <c r="P114" s="56">
        <v>20</v>
      </c>
    </row>
    <row r="115" spans="15:16" x14ac:dyDescent="0.25">
      <c r="O115" s="55" t="s">
        <v>347</v>
      </c>
      <c r="P115" s="56">
        <v>5</v>
      </c>
    </row>
    <row r="116" spans="15:16" x14ac:dyDescent="0.25">
      <c r="O116" s="55" t="s">
        <v>348</v>
      </c>
      <c r="P116" s="56">
        <v>5</v>
      </c>
    </row>
    <row r="117" spans="15:16" x14ac:dyDescent="0.25">
      <c r="O117" s="55" t="s">
        <v>349</v>
      </c>
      <c r="P117" s="56">
        <v>24</v>
      </c>
    </row>
    <row r="120" spans="15:16" x14ac:dyDescent="0.25">
      <c r="O120" s="55" t="s">
        <v>350</v>
      </c>
      <c r="P120" s="55">
        <f>SUM(P3:P117)</f>
        <v>2663.5</v>
      </c>
    </row>
  </sheetData>
  <mergeCells count="14">
    <mergeCell ref="J15:J19"/>
    <mergeCell ref="J23:J26"/>
    <mergeCell ref="J20:J21"/>
    <mergeCell ref="J3:J6"/>
    <mergeCell ref="A1:B1"/>
    <mergeCell ref="C1:D1"/>
    <mergeCell ref="E1:F1"/>
    <mergeCell ref="G1:H1"/>
    <mergeCell ref="J11:J14"/>
    <mergeCell ref="J7:J10"/>
    <mergeCell ref="O1:P1"/>
    <mergeCell ref="I1:K1"/>
    <mergeCell ref="T11:W11"/>
    <mergeCell ref="L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ACFW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Muston</dc:creator>
  <cp:lastModifiedBy>Nick Jarrell</cp:lastModifiedBy>
  <dcterms:created xsi:type="dcterms:W3CDTF">2021-12-01T13:48:37Z</dcterms:created>
  <dcterms:modified xsi:type="dcterms:W3CDTF">2023-01-13T14:18:45Z</dcterms:modified>
</cp:coreProperties>
</file>